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<sst xmlns="http://schemas.openxmlformats.org/spreadsheetml/2006/main" count="114" uniqueCount="42">
  <si>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</si>
  <si>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</si>
  <si>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</si>
  <si>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</si>
  <si>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</si>
  <si>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</si>
  <si>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</si>
  <si>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</si>
  <si>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№88 по ул. Летней,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</si>
  <si>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</si>
  <si>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Смена светильников в подъезде № 1</t>
  </si>
  <si>
    <t>Февраль</t>
  </si>
  <si>
    <t>Техническое обслуживание внутридомового газового оборудования</t>
  </si>
  <si>
    <t>Вывоз и погрузка автомобильных шин</t>
  </si>
  <si>
    <t>Март</t>
  </si>
  <si>
    <t>Периодическая проверка вентиляционных и дымовых каналов</t>
  </si>
  <si>
    <t>Очистка кровли от снега (10.03.2023г.)</t>
  </si>
  <si>
    <t>Очистка кровли от снега (13.03.2023г.)</t>
  </si>
  <si>
    <t>Апрель</t>
  </si>
  <si>
    <t>Вывоз и погрузка автомобильных шин с контейнерной площадки для сбора ТКО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</si>
  <si>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</si>
  <si>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</si>
  <si>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</si>
  <si>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>Июнь</t>
  </si>
  <si>
    <t>Ремонт розлива системы отопления в кв. № 15</t>
  </si>
  <si>
    <t>Прочистка канала в кв. № 24</t>
  </si>
  <si>
    <t>Июль</t>
  </si>
  <si>
    <t>Выкашивание газонов газонокосилкой на придомовой территории</t>
  </si>
  <si>
    <t>Ремонт водосточных труб</t>
  </si>
  <si>
    <t>Август</t>
  </si>
  <si>
    <t>Вывоз и погрузка автомобильных шин с контейнерной площадки</t>
  </si>
  <si>
    <t>Замена стояка системы ХВС в кв. №№ 13,17,20</t>
  </si>
  <si>
    <t>Ремонт вытяжной трубы, подъезд № 1</t>
  </si>
  <si>
    <t>Сентябрь</t>
  </si>
  <si>
    <t>Техническое обслуживание системы отопления (опрессовка)</t>
  </si>
  <si>
    <t>Установка мусорного бака на контейнерную площадку для сбора ТКО</t>
  </si>
  <si>
    <t>Октябрь</t>
  </si>
  <si>
    <t>Частичное вскрытие полов для сантехнических работ в кв. № 14</t>
  </si>
  <si>
    <t>Ноябрь</t>
  </si>
  <si>
    <t>Ремонт розлива системы ХВС в кв. №№3,14</t>
  </si>
  <si>
    <t>Декабрь</t>
  </si>
  <si>
    <t>Отогрев системы отопления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</si>
</sst>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39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05">
      <selection activeCell="D105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12.57421875" style="0" hidden="1" customWidth="1"/>
    <col min="6" max="7" width="9.140625" style="0" customWidth="1"/>
  </cols>
  <sheetData>
    <row r="1" spans="1:2" ht="53.25" customHeight="1">
      <c r="A1" s="17" t="s">
        <v>8</v>
      </c>
      <c r="B1" s="18"/>
    </row>
    <row r="2" spans="1:2" ht="24" customHeight="1">
      <c r="A2" s="3" t="s">
        <v>0</v>
      </c>
      <c r="B2" s="3" t="s">
        <v>1</v>
      </c>
    </row>
    <row r="3" spans="1:4" ht="24" customHeight="1">
      <c r="A3" s="19" t="s">
        <v>2</v>
      </c>
      <c r="B3" s="19"/>
      <c r="D3" s="6">
        <v>970.7</v>
      </c>
    </row>
    <row r="4" spans="1:4" ht="24" customHeight="1">
      <c r="A4" s="1" t="s">
        <v>7</v>
      </c>
      <c r="B4" s="4">
        <v>2543.23</v>
      </c>
      <c r="D4" s="5">
        <f aca="true" t="shared" si="0" ref="D4:D9">B4/970.7</f>
        <v>2.619995879262388</v>
      </c>
    </row>
    <row r="5" spans="1:4" ht="24" customHeight="1">
      <c r="A5" s="1" t="s">
        <v>3</v>
      </c>
      <c r="B5" s="4">
        <v>3581.88</v>
      </c>
      <c r="D5" s="5">
        <f t="shared" si="0"/>
        <v>3.689996909446791</v>
      </c>
    </row>
    <row r="6" spans="1:4" ht="24" customHeight="1">
      <c r="A6" s="1" t="s">
        <v>5</v>
      </c>
      <c r="B6" s="4">
        <v>355.44</v>
      </c>
      <c r="D6" s="5">
        <f t="shared" si="0"/>
        <v>0.3661687442052127</v>
      </c>
    </row>
    <row r="7" spans="1:4" ht="24" customHeight="1">
      <c r="A7" s="1" t="s">
        <v>6</v>
      </c>
      <c r="B7" s="4">
        <v>3979.87</v>
      </c>
      <c r="D7" s="5">
        <f t="shared" si="0"/>
        <v>4.1</v>
      </c>
    </row>
    <row r="8" spans="1:4" ht="24" customHeight="1">
      <c r="A8" s="1" t="s">
        <v>9</v>
      </c>
      <c r="B8" s="4">
        <v>485.35</v>
      </c>
      <c r="D8" s="5">
        <f t="shared" si="0"/>
        <v>0.5</v>
      </c>
    </row>
    <row r="9" spans="1:4" ht="24" customHeight="1">
      <c r="A9" s="7" t="s">
        <v>10</v>
      </c>
      <c r="B9" s="8">
        <v>6877</v>
      </c>
      <c r="D9" s="5">
        <f t="shared" si="0"/>
        <v>7.084578139486968</v>
      </c>
    </row>
    <row r="10" spans="1:2" ht="24" customHeight="1">
      <c r="A10" s="2" t="s">
        <v>4</v>
      </c>
      <c r="B10" s="2">
        <f>SUM(B4:B9)</f>
        <v>17822.77</v>
      </c>
    </row>
    <row r="11" spans="1:4" ht="24" customHeight="1">
      <c r="A11" s="19" t="s">
        <v>11</v>
      </c>
      <c r="B11" s="19"/>
      <c r="D11" s="6"/>
    </row>
    <row r="12" spans="1:4" ht="24" customHeight="1">
      <c r="A12" s="1" t="s">
        <v>7</v>
      </c>
      <c r="B12" s="4">
        <v>2543.23</v>
      </c>
      <c r="D12" s="5">
        <f aca="true" t="shared" si="1" ref="D12:D18">B12/970.7</f>
        <v>2.619995879262388</v>
      </c>
    </row>
    <row r="13" spans="1:4" ht="24" customHeight="1">
      <c r="A13" s="1" t="s">
        <v>3</v>
      </c>
      <c r="B13" s="4">
        <v>3581.88</v>
      </c>
      <c r="D13" s="5">
        <f t="shared" si="1"/>
        <v>3.689996909446791</v>
      </c>
    </row>
    <row r="14" spans="1:4" ht="24" customHeight="1">
      <c r="A14" s="1" t="s">
        <v>5</v>
      </c>
      <c r="B14" s="4">
        <v>355.44</v>
      </c>
      <c r="D14" s="5">
        <f t="shared" si="1"/>
        <v>0.3661687442052127</v>
      </c>
    </row>
    <row r="15" spans="1:4" ht="24" customHeight="1">
      <c r="A15" s="1" t="s">
        <v>6</v>
      </c>
      <c r="B15" s="4">
        <v>3979.87</v>
      </c>
      <c r="D15" s="5">
        <f t="shared" si="1"/>
        <v>4.1</v>
      </c>
    </row>
    <row r="16" spans="1:4" ht="24" customHeight="1">
      <c r="A16" s="1" t="s">
        <v>9</v>
      </c>
      <c r="B16" s="4">
        <v>485.35</v>
      </c>
      <c r="D16" s="5">
        <f t="shared" si="1"/>
        <v>0.5</v>
      </c>
    </row>
    <row r="17" spans="1:4" ht="24" customHeight="1">
      <c r="A17" s="7" t="s">
        <v>12</v>
      </c>
      <c r="B17" s="8">
        <v>3866.45</v>
      </c>
      <c r="D17" s="5">
        <f>B17/970.7</f>
        <v>3.9831564850108165</v>
      </c>
    </row>
    <row r="18" spans="1:4" ht="24" customHeight="1">
      <c r="A18" s="9" t="s">
        <v>13</v>
      </c>
      <c r="B18" s="8">
        <v>101.44</v>
      </c>
      <c r="D18" s="5">
        <f t="shared" si="1"/>
        <v>0.10450190584114556</v>
      </c>
    </row>
    <row r="19" spans="1:2" ht="24" customHeight="1">
      <c r="A19" s="2" t="s">
        <v>4</v>
      </c>
      <c r="B19" s="2">
        <f>SUM(B12:B18)</f>
        <v>14913.660000000002</v>
      </c>
    </row>
    <row r="20" spans="1:4" ht="24" customHeight="1">
      <c r="A20" s="19" t="s">
        <v>14</v>
      </c>
      <c r="B20" s="19"/>
      <c r="D20" s="6"/>
    </row>
    <row r="21" spans="1:4" ht="24" customHeight="1">
      <c r="A21" s="1" t="s">
        <v>7</v>
      </c>
      <c r="B21" s="4">
        <v>2543.23</v>
      </c>
      <c r="D21" s="5">
        <f aca="true" t="shared" si="2" ref="D21:D28">B21/970.7</f>
        <v>2.619995879262388</v>
      </c>
    </row>
    <row r="22" spans="1:4" ht="24" customHeight="1">
      <c r="A22" s="1" t="s">
        <v>3</v>
      </c>
      <c r="B22" s="4">
        <v>3581.88</v>
      </c>
      <c r="D22" s="5">
        <f t="shared" si="2"/>
        <v>3.689996909446791</v>
      </c>
    </row>
    <row r="23" spans="1:4" ht="24" customHeight="1">
      <c r="A23" s="1" t="s">
        <v>5</v>
      </c>
      <c r="B23" s="4">
        <v>355.44</v>
      </c>
      <c r="D23" s="5">
        <f t="shared" si="2"/>
        <v>0.3661687442052127</v>
      </c>
    </row>
    <row r="24" spans="1:4" ht="24" customHeight="1">
      <c r="A24" s="1" t="s">
        <v>6</v>
      </c>
      <c r="B24" s="4">
        <v>3979.87</v>
      </c>
      <c r="D24" s="5">
        <f t="shared" si="2"/>
        <v>4.1</v>
      </c>
    </row>
    <row r="25" spans="1:4" ht="24" customHeight="1">
      <c r="A25" s="1" t="s">
        <v>9</v>
      </c>
      <c r="B25" s="4">
        <v>485.35</v>
      </c>
      <c r="D25" s="5">
        <f t="shared" si="2"/>
        <v>0.5</v>
      </c>
    </row>
    <row r="26" spans="1:4" ht="24" customHeight="1">
      <c r="A26" s="7" t="s">
        <v>15</v>
      </c>
      <c r="B26" s="8">
        <v>2720</v>
      </c>
      <c r="D26" s="5">
        <f t="shared" si="2"/>
        <v>2.8021015761821366</v>
      </c>
    </row>
    <row r="27" spans="1:5" ht="24" customHeight="1">
      <c r="A27" s="9" t="s">
        <v>16</v>
      </c>
      <c r="B27" s="8">
        <v>15026</v>
      </c>
      <c r="D27" s="10">
        <f t="shared" si="2"/>
        <v>15.479550839600288</v>
      </c>
      <c r="E27" s="10">
        <f>D27+D28</f>
        <v>26.425260121561756</v>
      </c>
    </row>
    <row r="28" spans="1:5" ht="24" customHeight="1">
      <c r="A28" s="9" t="s">
        <v>17</v>
      </c>
      <c r="B28" s="8">
        <v>10625</v>
      </c>
      <c r="D28" s="10">
        <f t="shared" si="2"/>
        <v>10.94570928196147</v>
      </c>
      <c r="E28" s="11">
        <f>B27+B28</f>
        <v>25651</v>
      </c>
    </row>
    <row r="29" spans="1:2" ht="24" customHeight="1">
      <c r="A29" s="2" t="s">
        <v>4</v>
      </c>
      <c r="B29" s="2">
        <f>SUM(B21:B28)</f>
        <v>39316.770000000004</v>
      </c>
    </row>
    <row r="30" spans="1:4" ht="24" customHeight="1">
      <c r="A30" s="19" t="s">
        <v>18</v>
      </c>
      <c r="B30" s="19"/>
      <c r="D30" s="6"/>
    </row>
    <row r="31" spans="1:4" ht="24" customHeight="1">
      <c r="A31" s="1" t="s">
        <v>7</v>
      </c>
      <c r="B31" s="4">
        <v>2543.23</v>
      </c>
      <c r="D31" s="5">
        <f aca="true" t="shared" si="3" ref="D31:D37">B31/970.7</f>
        <v>2.619995879262388</v>
      </c>
    </row>
    <row r="32" spans="1:4" ht="24" customHeight="1">
      <c r="A32" s="1" t="s">
        <v>3</v>
      </c>
      <c r="B32" s="4">
        <v>3581.88</v>
      </c>
      <c r="D32" s="5">
        <f t="shared" si="3"/>
        <v>3.689996909446791</v>
      </c>
    </row>
    <row r="33" spans="1:4" ht="24" customHeight="1">
      <c r="A33" s="1" t="s">
        <v>5</v>
      </c>
      <c r="B33" s="4">
        <v>355.44</v>
      </c>
      <c r="D33" s="5">
        <f t="shared" si="3"/>
        <v>0.3661687442052127</v>
      </c>
    </row>
    <row r="34" spans="1:4" ht="24" customHeight="1">
      <c r="A34" s="1" t="s">
        <v>6</v>
      </c>
      <c r="B34" s="4">
        <v>3979.87</v>
      </c>
      <c r="D34" s="5">
        <f t="shared" si="3"/>
        <v>4.1</v>
      </c>
    </row>
    <row r="35" spans="1:4" ht="24" customHeight="1">
      <c r="A35" s="1" t="s">
        <v>9</v>
      </c>
      <c r="B35" s="4">
        <v>485.35</v>
      </c>
      <c r="D35" s="5">
        <f t="shared" si="3"/>
        <v>0.5</v>
      </c>
    </row>
    <row r="36" spans="1:5" ht="24" customHeight="1">
      <c r="A36" s="9" t="s">
        <v>19</v>
      </c>
      <c r="B36" s="8">
        <v>99.6</v>
      </c>
      <c r="D36" s="10">
        <f t="shared" si="3"/>
        <v>0.10260636653961058</v>
      </c>
      <c r="E36" s="10">
        <f>D36+D37</f>
        <v>0.1119501390748944</v>
      </c>
    </row>
    <row r="37" spans="1:5" ht="24" customHeight="1">
      <c r="A37" s="9" t="s">
        <v>20</v>
      </c>
      <c r="B37" s="8">
        <v>9.07</v>
      </c>
      <c r="D37" s="10">
        <f t="shared" si="3"/>
        <v>0.009343772535283816</v>
      </c>
      <c r="E37" s="10">
        <f>B36+B37</f>
        <v>108.66999999999999</v>
      </c>
    </row>
    <row r="38" spans="1:2" ht="24" customHeight="1">
      <c r="A38" s="2" t="s">
        <v>4</v>
      </c>
      <c r="B38" s="2">
        <f>SUM(B31:B37)</f>
        <v>11054.44</v>
      </c>
    </row>
    <row r="39" spans="1:4" ht="24" customHeight="1">
      <c r="A39" s="19" t="s">
        <v>21</v>
      </c>
      <c r="B39" s="19"/>
      <c r="D39" s="6"/>
    </row>
    <row r="40" spans="1:4" ht="24" customHeight="1">
      <c r="A40" s="1" t="s">
        <v>7</v>
      </c>
      <c r="B40" s="4">
        <v>2543.23</v>
      </c>
      <c r="D40" s="5">
        <f aca="true" t="shared" si="4" ref="D40:D45">B40/970.7</f>
        <v>2.619995879262388</v>
      </c>
    </row>
    <row r="41" spans="1:4" ht="24" customHeight="1">
      <c r="A41" s="1" t="s">
        <v>3</v>
      </c>
      <c r="B41" s="4">
        <v>3581.88</v>
      </c>
      <c r="D41" s="5">
        <f t="shared" si="4"/>
        <v>3.689996909446791</v>
      </c>
    </row>
    <row r="42" spans="1:4" ht="24" customHeight="1">
      <c r="A42" s="1" t="s">
        <v>5</v>
      </c>
      <c r="B42" s="4">
        <v>355.44</v>
      </c>
      <c r="D42" s="5">
        <f t="shared" si="4"/>
        <v>0.3661687442052127</v>
      </c>
    </row>
    <row r="43" spans="1:4" ht="24" customHeight="1">
      <c r="A43" s="1" t="s">
        <v>6</v>
      </c>
      <c r="B43" s="4">
        <v>3979.87</v>
      </c>
      <c r="D43" s="5">
        <f t="shared" si="4"/>
        <v>4.1</v>
      </c>
    </row>
    <row r="44" spans="1:4" ht="24" customHeight="1">
      <c r="A44" s="1" t="s">
        <v>9</v>
      </c>
      <c r="B44" s="4">
        <v>485.35</v>
      </c>
      <c r="D44" s="5">
        <f t="shared" si="4"/>
        <v>0.5</v>
      </c>
    </row>
    <row r="45" spans="1:5" ht="24" customHeight="1">
      <c r="A45" s="9" t="s">
        <v>22</v>
      </c>
      <c r="B45" s="8">
        <v>5083.2</v>
      </c>
      <c r="D45" s="12">
        <f t="shared" si="4"/>
        <v>5.236633357370969</v>
      </c>
      <c r="E45" s="12"/>
    </row>
    <row r="46" spans="1:2" ht="24" customHeight="1">
      <c r="A46" s="2" t="s">
        <v>4</v>
      </c>
      <c r="B46" s="2">
        <f>SUM(B40:B45)</f>
        <v>16028.970000000001</v>
      </c>
    </row>
    <row r="47" spans="1:4" ht="24" customHeight="1">
      <c r="A47" s="19" t="s">
        <v>23</v>
      </c>
      <c r="B47" s="19"/>
      <c r="D47" s="6"/>
    </row>
    <row r="48" spans="1:4" ht="24" customHeight="1">
      <c r="A48" s="1" t="s">
        <v>7</v>
      </c>
      <c r="B48" s="4">
        <v>2543.23</v>
      </c>
      <c r="D48" s="5">
        <f aca="true" t="shared" si="5" ref="D48:D56">B48/970.7</f>
        <v>2.619995879262388</v>
      </c>
    </row>
    <row r="49" spans="1:4" ht="24" customHeight="1">
      <c r="A49" s="1" t="s">
        <v>3</v>
      </c>
      <c r="B49" s="4">
        <v>3581.88</v>
      </c>
      <c r="D49" s="5">
        <f t="shared" si="5"/>
        <v>3.689996909446791</v>
      </c>
    </row>
    <row r="50" spans="1:4" ht="24" customHeight="1">
      <c r="A50" s="1" t="s">
        <v>5</v>
      </c>
      <c r="B50" s="4">
        <v>355.44</v>
      </c>
      <c r="D50" s="5">
        <f t="shared" si="5"/>
        <v>0.3661687442052127</v>
      </c>
    </row>
    <row r="51" spans="1:4" ht="24" customHeight="1">
      <c r="A51" s="1" t="s">
        <v>6</v>
      </c>
      <c r="B51" s="4">
        <v>3979.87</v>
      </c>
      <c r="D51" s="5">
        <f>B51/970.7</f>
        <v>4.1</v>
      </c>
    </row>
    <row r="52" spans="1:4" ht="24" customHeight="1">
      <c r="A52" s="1" t="s">
        <v>9</v>
      </c>
      <c r="B52" s="4">
        <v>485.35</v>
      </c>
      <c r="D52" s="5">
        <f>B52/970.7</f>
        <v>0.5</v>
      </c>
    </row>
    <row r="53" spans="1:5" ht="24" customHeight="1">
      <c r="A53" s="9" t="s">
        <v>15</v>
      </c>
      <c r="B53" s="8">
        <v>2420</v>
      </c>
      <c r="D53" s="12">
        <f>B53/970.7</f>
        <v>2.493046255279695</v>
      </c>
      <c r="E53" s="12"/>
    </row>
    <row r="54" spans="1:5" ht="24" customHeight="1">
      <c r="A54" s="13" t="s">
        <v>19</v>
      </c>
      <c r="B54" s="9">
        <v>132.87</v>
      </c>
      <c r="D54" s="10">
        <f t="shared" si="5"/>
        <v>0.13688060162769136</v>
      </c>
      <c r="E54" s="11"/>
    </row>
    <row r="55" spans="1:5" ht="24" customHeight="1">
      <c r="A55" s="13" t="s">
        <v>24</v>
      </c>
      <c r="B55" s="14">
        <v>40662</v>
      </c>
      <c r="D55" s="10">
        <f t="shared" si="5"/>
        <v>41.88935819511693</v>
      </c>
      <c r="E55" s="10">
        <f>D54+D55+D56</f>
        <v>42.438312557947874</v>
      </c>
    </row>
    <row r="56" spans="1:5" ht="24" customHeight="1">
      <c r="A56" s="13" t="s">
        <v>25</v>
      </c>
      <c r="B56" s="8">
        <v>400</v>
      </c>
      <c r="D56" s="10">
        <f t="shared" si="5"/>
        <v>0.41207376120325534</v>
      </c>
      <c r="E56" s="10">
        <f>B54+B55+B56</f>
        <v>41194.87</v>
      </c>
    </row>
    <row r="57" spans="1:2" ht="24" customHeight="1">
      <c r="A57" s="2" t="s">
        <v>4</v>
      </c>
      <c r="B57" s="2">
        <f>SUM(B48:B56)</f>
        <v>54560.64</v>
      </c>
    </row>
    <row r="58" spans="1:4" ht="24" customHeight="1">
      <c r="A58" s="19" t="s">
        <v>26</v>
      </c>
      <c r="B58" s="19"/>
      <c r="D58" s="6"/>
    </row>
    <row r="59" spans="1:4" ht="24" customHeight="1">
      <c r="A59" s="1" t="s">
        <v>7</v>
      </c>
      <c r="B59" s="4">
        <v>2543.23</v>
      </c>
      <c r="D59" s="5">
        <f aca="true" t="shared" si="6" ref="D59:D65">B59/970.7</f>
        <v>2.619995879262388</v>
      </c>
    </row>
    <row r="60" spans="1:4" ht="24" customHeight="1">
      <c r="A60" s="1" t="s">
        <v>3</v>
      </c>
      <c r="B60" s="4">
        <v>3581.88</v>
      </c>
      <c r="D60" s="5">
        <f t="shared" si="6"/>
        <v>3.689996909446791</v>
      </c>
    </row>
    <row r="61" spans="1:4" ht="24" customHeight="1">
      <c r="A61" s="1" t="s">
        <v>5</v>
      </c>
      <c r="B61" s="4">
        <v>355.44</v>
      </c>
      <c r="D61" s="5">
        <f t="shared" si="6"/>
        <v>0.3661687442052127</v>
      </c>
    </row>
    <row r="62" spans="1:4" ht="24" customHeight="1">
      <c r="A62" s="1" t="s">
        <v>6</v>
      </c>
      <c r="B62" s="4">
        <v>3979.87</v>
      </c>
      <c r="D62" s="5">
        <f t="shared" si="6"/>
        <v>4.1</v>
      </c>
    </row>
    <row r="63" spans="1:4" ht="24" customHeight="1">
      <c r="A63" s="1" t="s">
        <v>9</v>
      </c>
      <c r="B63" s="4">
        <v>485.35</v>
      </c>
      <c r="D63" s="5">
        <f t="shared" si="6"/>
        <v>0.5</v>
      </c>
    </row>
    <row r="64" spans="1:5" ht="24" customHeight="1">
      <c r="A64" s="9" t="s">
        <v>27</v>
      </c>
      <c r="B64" s="14">
        <v>6847.6</v>
      </c>
      <c r="D64" s="10">
        <f t="shared" si="6"/>
        <v>7.054290718038529</v>
      </c>
      <c r="E64" s="10">
        <f>D64+D65</f>
        <v>9.269187184506027</v>
      </c>
    </row>
    <row r="65" spans="1:5" ht="24" customHeight="1">
      <c r="A65" s="15" t="s">
        <v>28</v>
      </c>
      <c r="B65" s="8">
        <v>2150</v>
      </c>
      <c r="D65" s="10">
        <f t="shared" si="6"/>
        <v>2.2148964664674975</v>
      </c>
      <c r="E65" s="11">
        <f>B64+B65</f>
        <v>8997.6</v>
      </c>
    </row>
    <row r="66" spans="1:2" ht="24" customHeight="1">
      <c r="A66" s="2" t="s">
        <v>4</v>
      </c>
      <c r="B66" s="2">
        <f>SUM(B59:B65)</f>
        <v>19943.370000000003</v>
      </c>
    </row>
    <row r="67" spans="1:4" ht="24" customHeight="1">
      <c r="A67" s="19" t="s">
        <v>29</v>
      </c>
      <c r="B67" s="19"/>
      <c r="D67" s="6"/>
    </row>
    <row r="68" spans="1:4" ht="24" customHeight="1">
      <c r="A68" s="1" t="s">
        <v>7</v>
      </c>
      <c r="B68" s="4">
        <v>2543.23</v>
      </c>
      <c r="D68" s="5">
        <f aca="true" t="shared" si="7" ref="D68:D75">B68/970.7</f>
        <v>2.619995879262388</v>
      </c>
    </row>
    <row r="69" spans="1:4" ht="24" customHeight="1">
      <c r="A69" s="1" t="s">
        <v>3</v>
      </c>
      <c r="B69" s="4">
        <v>3581.88</v>
      </c>
      <c r="D69" s="5">
        <f t="shared" si="7"/>
        <v>3.689996909446791</v>
      </c>
    </row>
    <row r="70" spans="1:4" ht="24" customHeight="1">
      <c r="A70" s="1" t="s">
        <v>5</v>
      </c>
      <c r="B70" s="4">
        <v>355.44</v>
      </c>
      <c r="D70" s="5">
        <f t="shared" si="7"/>
        <v>0.3661687442052127</v>
      </c>
    </row>
    <row r="71" spans="1:4" ht="24" customHeight="1">
      <c r="A71" s="1" t="s">
        <v>6</v>
      </c>
      <c r="B71" s="4">
        <v>3979.87</v>
      </c>
      <c r="D71" s="5">
        <f t="shared" si="7"/>
        <v>4.1</v>
      </c>
    </row>
    <row r="72" spans="1:4" ht="24" customHeight="1">
      <c r="A72" s="1" t="s">
        <v>9</v>
      </c>
      <c r="B72" s="4">
        <v>485.35</v>
      </c>
      <c r="D72" s="5">
        <f t="shared" si="7"/>
        <v>0.5</v>
      </c>
    </row>
    <row r="73" spans="1:5" ht="24" customHeight="1">
      <c r="A73" s="9" t="s">
        <v>30</v>
      </c>
      <c r="B73" s="8">
        <v>103.73</v>
      </c>
      <c r="D73" s="10">
        <f>B73/970.7</f>
        <v>0.1068610281240342</v>
      </c>
      <c r="E73" s="10"/>
    </row>
    <row r="74" spans="1:5" ht="24" customHeight="1">
      <c r="A74" s="9" t="s">
        <v>31</v>
      </c>
      <c r="B74" s="16">
        <v>17231</v>
      </c>
      <c r="D74" s="10">
        <f>B74/970.7</f>
        <v>17.75110744823323</v>
      </c>
      <c r="E74" s="10">
        <f>D73+D74+D75</f>
        <v>28.671814154733696</v>
      </c>
    </row>
    <row r="75" spans="1:5" ht="24" customHeight="1">
      <c r="A75" s="9" t="s">
        <v>32</v>
      </c>
      <c r="B75" s="16">
        <v>10497</v>
      </c>
      <c r="D75" s="10">
        <f t="shared" si="7"/>
        <v>10.81384567837643</v>
      </c>
      <c r="E75" s="10">
        <f>B73+B74+B75</f>
        <v>27831.73</v>
      </c>
    </row>
    <row r="76" spans="1:2" ht="24" customHeight="1">
      <c r="A76" s="2" t="s">
        <v>4</v>
      </c>
      <c r="B76" s="2">
        <f>SUM(B68:B75)</f>
        <v>38777.5</v>
      </c>
    </row>
    <row r="77" spans="1:4" ht="24" customHeight="1">
      <c r="A77" s="19" t="s">
        <v>33</v>
      </c>
      <c r="B77" s="19"/>
      <c r="D77" s="6"/>
    </row>
    <row r="78" spans="1:4" ht="24" customHeight="1">
      <c r="A78" s="1" t="s">
        <v>7</v>
      </c>
      <c r="B78" s="4">
        <v>2543.23</v>
      </c>
      <c r="D78" s="5">
        <f aca="true" t="shared" si="8" ref="D78:D87">B78/970.7</f>
        <v>2.619995879262388</v>
      </c>
    </row>
    <row r="79" spans="1:4" ht="24" customHeight="1">
      <c r="A79" s="1" t="s">
        <v>3</v>
      </c>
      <c r="B79" s="4">
        <v>3581.88</v>
      </c>
      <c r="D79" s="5">
        <f t="shared" si="8"/>
        <v>3.689996909446791</v>
      </c>
    </row>
    <row r="80" spans="1:4" ht="24" customHeight="1">
      <c r="A80" s="1" t="s">
        <v>5</v>
      </c>
      <c r="B80" s="4">
        <v>355.44</v>
      </c>
      <c r="D80" s="5">
        <f t="shared" si="8"/>
        <v>0.3661687442052127</v>
      </c>
    </row>
    <row r="81" spans="1:4" ht="24" customHeight="1">
      <c r="A81" s="1" t="s">
        <v>6</v>
      </c>
      <c r="B81" s="4">
        <v>3979.87</v>
      </c>
      <c r="D81" s="5">
        <f t="shared" si="8"/>
        <v>4.1</v>
      </c>
    </row>
    <row r="82" spans="1:4" ht="24" customHeight="1">
      <c r="A82" s="1" t="s">
        <v>9</v>
      </c>
      <c r="B82" s="4">
        <v>485.35</v>
      </c>
      <c r="D82" s="5">
        <f t="shared" si="8"/>
        <v>0.5</v>
      </c>
    </row>
    <row r="83" spans="1:5" ht="24" customHeight="1">
      <c r="A83" s="9" t="s">
        <v>34</v>
      </c>
      <c r="B83" s="8">
        <v>4651.2</v>
      </c>
      <c r="D83" s="12">
        <f t="shared" si="8"/>
        <v>4.7915936952714535</v>
      </c>
      <c r="E83" s="12"/>
    </row>
    <row r="84" spans="1:5" ht="24" customHeight="1">
      <c r="A84" s="9" t="s">
        <v>15</v>
      </c>
      <c r="B84" s="16">
        <v>1540</v>
      </c>
      <c r="D84" s="12">
        <f t="shared" si="8"/>
        <v>1.586483980632533</v>
      </c>
      <c r="E84" s="12"/>
    </row>
    <row r="85" spans="1:5" ht="24" customHeight="1">
      <c r="A85" s="9" t="s">
        <v>27</v>
      </c>
      <c r="B85" s="16">
        <v>6847.6</v>
      </c>
      <c r="D85" s="10">
        <f t="shared" si="8"/>
        <v>7.054290718038529</v>
      </c>
      <c r="E85" s="10"/>
    </row>
    <row r="86" spans="1:5" ht="24" customHeight="1">
      <c r="A86" s="9" t="s">
        <v>35</v>
      </c>
      <c r="B86" s="16">
        <v>1288.8</v>
      </c>
      <c r="D86" s="10">
        <f t="shared" si="8"/>
        <v>1.3277016585968888</v>
      </c>
      <c r="E86" s="10">
        <f>D85+D86+D87</f>
        <v>8.49368496960956</v>
      </c>
    </row>
    <row r="87" spans="1:5" ht="24" customHeight="1">
      <c r="A87" s="9" t="s">
        <v>13</v>
      </c>
      <c r="B87" s="8">
        <v>108.42</v>
      </c>
      <c r="D87" s="10">
        <f t="shared" si="8"/>
        <v>0.11169259297414237</v>
      </c>
      <c r="E87" s="10">
        <f>B85+B86+B87</f>
        <v>8244.82</v>
      </c>
    </row>
    <row r="88" spans="1:2" ht="24" customHeight="1">
      <c r="A88" s="2" t="s">
        <v>4</v>
      </c>
      <c r="B88" s="2">
        <f>SUM(B78:B87)</f>
        <v>25381.789999999997</v>
      </c>
    </row>
    <row r="89" spans="1:4" ht="24" customHeight="1">
      <c r="A89" s="19" t="s">
        <v>36</v>
      </c>
      <c r="B89" s="19"/>
      <c r="D89" s="6"/>
    </row>
    <row r="90" spans="1:4" ht="24" customHeight="1">
      <c r="A90" s="1" t="s">
        <v>7</v>
      </c>
      <c r="B90" s="4">
        <v>2543.23</v>
      </c>
      <c r="D90" s="5">
        <f aca="true" t="shared" si="9" ref="D90:D95">B90/970.7</f>
        <v>2.619995879262388</v>
      </c>
    </row>
    <row r="91" spans="1:4" ht="24" customHeight="1">
      <c r="A91" s="1" t="s">
        <v>3</v>
      </c>
      <c r="B91" s="4">
        <v>3581.88</v>
      </c>
      <c r="D91" s="5">
        <f t="shared" si="9"/>
        <v>3.689996909446791</v>
      </c>
    </row>
    <row r="92" spans="1:4" ht="24" customHeight="1">
      <c r="A92" s="1" t="s">
        <v>5</v>
      </c>
      <c r="B92" s="4">
        <v>355.44</v>
      </c>
      <c r="D92" s="5">
        <f t="shared" si="9"/>
        <v>0.3661687442052127</v>
      </c>
    </row>
    <row r="93" spans="1:4" ht="24" customHeight="1">
      <c r="A93" s="1" t="s">
        <v>6</v>
      </c>
      <c r="B93" s="4">
        <v>3979.87</v>
      </c>
      <c r="D93" s="5">
        <f t="shared" si="9"/>
        <v>4.1</v>
      </c>
    </row>
    <row r="94" spans="1:4" ht="24" customHeight="1">
      <c r="A94" s="1" t="s">
        <v>9</v>
      </c>
      <c r="B94" s="4">
        <v>485.35</v>
      </c>
      <c r="D94" s="5">
        <f t="shared" si="9"/>
        <v>0.5</v>
      </c>
    </row>
    <row r="95" spans="1:5" ht="24" customHeight="1">
      <c r="A95" s="13" t="s">
        <v>37</v>
      </c>
      <c r="B95" s="8">
        <v>263</v>
      </c>
      <c r="D95" s="12">
        <f t="shared" si="9"/>
        <v>0.2709384979911404</v>
      </c>
      <c r="E95" s="12"/>
    </row>
    <row r="96" spans="1:2" ht="24" customHeight="1">
      <c r="A96" s="2" t="s">
        <v>4</v>
      </c>
      <c r="B96" s="2">
        <f>SUM(B90:B95)</f>
        <v>11208.77</v>
      </c>
    </row>
    <row r="97" spans="1:4" ht="24" customHeight="1">
      <c r="A97" s="19" t="s">
        <v>38</v>
      </c>
      <c r="B97" s="19"/>
      <c r="D97" s="6"/>
    </row>
    <row r="98" spans="1:4" ht="24" customHeight="1">
      <c r="A98" s="1" t="s">
        <v>7</v>
      </c>
      <c r="B98" s="4">
        <v>2543.23</v>
      </c>
      <c r="D98" s="5">
        <f aca="true" t="shared" si="10" ref="D98:D103">B98/970.7</f>
        <v>2.619995879262388</v>
      </c>
    </row>
    <row r="99" spans="1:4" ht="24" customHeight="1">
      <c r="A99" s="1" t="s">
        <v>3</v>
      </c>
      <c r="B99" s="4">
        <v>3581.88</v>
      </c>
      <c r="D99" s="5">
        <f t="shared" si="10"/>
        <v>3.689996909446791</v>
      </c>
    </row>
    <row r="100" spans="1:4" ht="24" customHeight="1">
      <c r="A100" s="1" t="s">
        <v>5</v>
      </c>
      <c r="B100" s="4">
        <v>355.44</v>
      </c>
      <c r="D100" s="5">
        <f t="shared" si="10"/>
        <v>0.3661687442052127</v>
      </c>
    </row>
    <row r="101" spans="1:4" ht="24" customHeight="1">
      <c r="A101" s="1" t="s">
        <v>6</v>
      </c>
      <c r="B101" s="4">
        <v>3979.87</v>
      </c>
      <c r="D101" s="5">
        <f t="shared" si="10"/>
        <v>4.1</v>
      </c>
    </row>
    <row r="102" spans="1:4" ht="24" customHeight="1">
      <c r="A102" s="1" t="s">
        <v>9</v>
      </c>
      <c r="B102" s="4">
        <v>485.35</v>
      </c>
      <c r="D102" s="5">
        <f t="shared" si="10"/>
        <v>0.5</v>
      </c>
    </row>
    <row r="103" spans="1:5" ht="24" customHeight="1">
      <c r="A103" s="9" t="s">
        <v>39</v>
      </c>
      <c r="B103" s="8">
        <v>20935</v>
      </c>
      <c r="D103" s="12">
        <f t="shared" si="10"/>
        <v>21.566910476975377</v>
      </c>
      <c r="E103" s="12"/>
    </row>
    <row r="104" spans="1:2" ht="24" customHeight="1">
      <c r="A104" s="2" t="s">
        <v>4</v>
      </c>
      <c r="B104" s="2">
        <f>SUM(B98:B103)</f>
        <v>31880.77</v>
      </c>
    </row>
    <row r="105" spans="1:4" ht="24" customHeight="1">
      <c r="A105" s="19" t="s">
        <v>40</v>
      </c>
      <c r="B105" s="19"/>
      <c r="D105" s="6"/>
    </row>
    <row r="106" spans="1:4" ht="24" customHeight="1">
      <c r="A106" s="1" t="s">
        <v>7</v>
      </c>
      <c r="B106" s="4">
        <v>2543.23</v>
      </c>
      <c r="D106" s="5">
        <f aca="true" t="shared" si="11" ref="D106:D112">B106/970.7</f>
        <v>2.619995879262388</v>
      </c>
    </row>
    <row r="107" spans="1:4" ht="24" customHeight="1">
      <c r="A107" s="1" t="s">
        <v>3</v>
      </c>
      <c r="B107" s="4">
        <v>3581.88</v>
      </c>
      <c r="D107" s="5">
        <f t="shared" si="11"/>
        <v>3.689996909446791</v>
      </c>
    </row>
    <row r="108" spans="1:4" ht="24" customHeight="1">
      <c r="A108" s="1" t="s">
        <v>5</v>
      </c>
      <c r="B108" s="4">
        <v>355.44</v>
      </c>
      <c r="D108" s="5">
        <f t="shared" si="11"/>
        <v>0.3661687442052127</v>
      </c>
    </row>
    <row r="109" spans="1:4" ht="24" customHeight="1">
      <c r="A109" s="1" t="s">
        <v>6</v>
      </c>
      <c r="B109" s="4">
        <v>3979.87</v>
      </c>
      <c r="D109" s="5">
        <f t="shared" si="11"/>
        <v>4.1</v>
      </c>
    </row>
    <row r="110" spans="1:4" ht="24" customHeight="1">
      <c r="A110" s="1" t="s">
        <v>9</v>
      </c>
      <c r="B110" s="4">
        <v>485.35</v>
      </c>
      <c r="D110" s="5">
        <f t="shared" si="11"/>
        <v>0.5</v>
      </c>
    </row>
    <row r="111" spans="1:5" ht="24" customHeight="1">
      <c r="A111" s="9" t="s">
        <v>15</v>
      </c>
      <c r="B111" s="8">
        <v>1286.22</v>
      </c>
      <c r="D111" s="12">
        <f>B111/970.7</f>
        <v>1.3250437828371278</v>
      </c>
      <c r="E111" s="12"/>
    </row>
    <row r="112" spans="1:5" ht="24" customHeight="1">
      <c r="A112" s="7" t="s">
        <v>41</v>
      </c>
      <c r="B112" s="20">
        <v>2101</v>
      </c>
      <c r="D112" s="12">
        <f t="shared" si="11"/>
        <v>2.164417430720099</v>
      </c>
      <c r="E112" s="12"/>
    </row>
    <row r="113" spans="1:2" ht="24" customHeight="1">
      <c r="A113" s="2" t="s">
        <v>4</v>
      </c>
      <c r="B113" s="2">
        <f>SUM(B106:B112)</f>
        <v>14332.99</v>
      </c>
    </row>
  </sheetData>
  <sheetProtection/>
  <mergeCells count="13">
    <mergeCell ref="A58:B58"/>
    <mergeCell ref="A47:B47"/>
    <mergeCell ref="A105:B105"/>
    <mergeCell ref="A1:B1"/>
    <mergeCell ref="A3:B3"/>
    <mergeCell ref="A11:B11"/>
    <mergeCell ref="A20:B20"/>
    <mergeCell ref="A30:B30"/>
    <mergeCell ref="A97:B97"/>
    <mergeCell ref="A39:B39"/>
    <mergeCell ref="A89:B89"/>
    <mergeCell ref="A77:B77"/>
    <mergeCell ref="A67:B6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2015-04-21T07:45:23Z</cp:lastPrinted>
  <dcterms:created xsi:type="dcterms:W3CDTF">1996-10-08T23:32:33Z</dcterms:created>
  <dcterms:modified xsi:type="dcterms:W3CDTF">2024-01-25T07:50:46Z</dcterms:modified>
  <cp:category/>
  <cp:version/>
  <cp:contentType/>
  <cp:contentStatus/>
</cp:coreProperties>
</file>